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cer\Desktop\"/>
    </mc:Choice>
  </mc:AlternateContent>
  <bookViews>
    <workbookView xWindow="0" yWindow="0" windowWidth="5145" windowHeight="6180"/>
  </bookViews>
  <sheets>
    <sheet name="Lis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1" i="1" l="1"/>
  <c r="L20" i="1"/>
  <c r="L19" i="1"/>
  <c r="L18" i="1"/>
  <c r="L17" i="1"/>
  <c r="L16" i="1"/>
  <c r="L15" i="1"/>
  <c r="L14" i="1"/>
  <c r="L13" i="1"/>
  <c r="L12" i="1"/>
  <c r="L11" i="1"/>
  <c r="L10" i="1"/>
  <c r="L9" i="1"/>
  <c r="L8" i="1"/>
  <c r="L7" i="1"/>
  <c r="L6" i="1"/>
  <c r="L5" i="1"/>
  <c r="L4" i="1"/>
  <c r="L3" i="1"/>
  <c r="L2" i="1"/>
  <c r="K21" i="1"/>
  <c r="J21" i="1"/>
  <c r="I16" i="1" l="1"/>
  <c r="D21" i="1"/>
  <c r="I20" i="1"/>
  <c r="I19" i="1"/>
  <c r="I18" i="1"/>
  <c r="I17" i="1"/>
  <c r="I15" i="1"/>
  <c r="I14" i="1"/>
  <c r="I13" i="1"/>
  <c r="I12" i="1"/>
  <c r="I11" i="1"/>
  <c r="I10" i="1"/>
  <c r="I9" i="1"/>
  <c r="I8" i="1"/>
  <c r="I7" i="1"/>
  <c r="I6" i="1"/>
  <c r="I5" i="1"/>
  <c r="I4" i="1"/>
  <c r="I3" i="1"/>
  <c r="I2" i="1"/>
  <c r="D20" i="1"/>
  <c r="D19" i="1"/>
  <c r="D18" i="1"/>
  <c r="D17" i="1"/>
  <c r="D16" i="1"/>
  <c r="D15" i="1"/>
  <c r="D14" i="1"/>
  <c r="D13" i="1"/>
  <c r="D12" i="1"/>
  <c r="D2" i="1"/>
  <c r="D11" i="1"/>
  <c r="D10" i="1"/>
  <c r="D9" i="1"/>
  <c r="D8" i="1"/>
  <c r="D7" i="1"/>
  <c r="D6" i="1"/>
  <c r="D5" i="1"/>
  <c r="D4" i="1"/>
  <c r="D3" i="1"/>
  <c r="H21" i="1" l="1"/>
  <c r="G21" i="1"/>
  <c r="F21" i="1"/>
  <c r="E21" i="1" l="1"/>
  <c r="I21" i="1"/>
</calcChain>
</file>

<file path=xl/sharedStrings.xml><?xml version="1.0" encoding="utf-8"?>
<sst xmlns="http://schemas.openxmlformats.org/spreadsheetml/2006/main" count="12" uniqueCount="12">
  <si>
    <t>poř. číslo</t>
  </si>
  <si>
    <t>stav k 3.10. 2018</t>
  </si>
  <si>
    <t>PSM-10/18</t>
  </si>
  <si>
    <t>stav k 28.10.2018</t>
  </si>
  <si>
    <t>MISP říjen</t>
  </si>
  <si>
    <t>Toulcův dvůr 11/18</t>
  </si>
  <si>
    <t>stav k 17.11. 2018</t>
  </si>
  <si>
    <t>Ornita7.11.2018</t>
  </si>
  <si>
    <t>divadlo HK 16/11</t>
  </si>
  <si>
    <t>prosinec trhy</t>
  </si>
  <si>
    <t>divadlo Gong 18/1/19</t>
  </si>
  <si>
    <t>stav 18/1/19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</si>
</sst>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Kč&quot;_-;\-* #,##0.00\ &quot;Kč&quot;_-;_-* &quot;-&quot;??\ &quot;Kč&quot;_-;_-@_-"/>
    <numFmt numFmtId="164" formatCode="_-* #,##0.00\ [$Kč-405]_-;\-* #,##0.00\ [$Kč-405]_-;_-* &quot;-&quot;??\ [$Kč-405]_-;_-@_-"/>
    <numFmt numFmtId="165" formatCode="#,##0.00\ &quot;Kč&quot;"/>
  </numFmts>
  <fonts count="4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7">
    <xf numFmtId="0" fontId="0" fillId="0" borderId="0" xfId="0"/>
    <xf numFmtId="164" fontId="0" fillId="0" borderId="0" xfId="0" applyNumberFormat="1"/>
    <xf numFmtId="164" fontId="0" fillId="0" borderId="1" xfId="0" applyNumberFormat="1" applyBorder="1"/>
    <xf numFmtId="0" fontId="1" fillId="0" borderId="0" xfId="0" applyFont="1" applyAlignment="1">
      <alignment horizontal="right"/>
    </xf>
    <xf numFmtId="164" fontId="1" fillId="0" borderId="0" xfId="0" applyNumberFormat="1" applyFont="1" applyAlignment="1">
      <alignment horizontal="right"/>
    </xf>
    <xf numFmtId="165" fontId="1" fillId="0" borderId="0" xfId="0" applyNumberFormat="1" applyFont="1" applyAlignment="1">
      <alignment horizontal="right"/>
    </xf>
    <xf numFmtId="165" fontId="1" fillId="0" borderId="1" xfId="0" applyNumberFormat="1" applyFont="1" applyBorder="1" applyAlignment="1">
      <alignment horizontal="right"/>
    </xf>
    <xf numFmtId="0" fontId="1" fillId="0" borderId="0" xfId="0" applyFont="1"/>
    <xf numFmtId="165" fontId="1" fillId="0" borderId="0" xfId="0" applyNumberFormat="1" applyFont="1"/>
    <xf numFmtId="165" fontId="1" fillId="0" borderId="1" xfId="0" applyNumberFormat="1" applyFont="1" applyBorder="1"/>
    <xf numFmtId="44" fontId="1" fillId="0" borderId="0" xfId="1" applyFont="1"/>
    <xf numFmtId="0" fontId="3" fillId="0" borderId="0" xfId="0" applyFont="1"/>
    <xf numFmtId="165" fontId="0" fillId="0" borderId="0" xfId="0" applyNumberFormat="1"/>
    <xf numFmtId="44" fontId="1" fillId="0" borderId="1" xfId="0" applyNumberFormat="1" applyFont="1" applyBorder="1"/>
    <xf numFmtId="165" fontId="0" fillId="0" borderId="1" xfId="0" applyNumberFormat="1" applyBorder="1"/>
    <xf numFmtId="44" fontId="1" fillId="0" borderId="1" xfId="1" applyFont="1" applyBorder="1"/>
    <xf numFmtId="165" fontId="3" fillId="0" borderId="0" xfId="0" applyNumberFormat="1" applyFont="1"/>
  </cellXfs>
  <cellStyles count="2">
    <cellStyle name="Měna" xfId="1" builtinId="4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tabSelected="1" topLeftCell="D1" workbookViewId="0">
      <selection activeCell="N19" sqref="N19"/>
    </sheetView>
  </sheetViews>
  <sheetFormatPr defaultRowHeight="15" x14ac:dyDescent="0.25"/>
  <cols>
    <col min="2" max="2" width="16.140625" customWidth="1"/>
    <col min="3" max="3" width="10.42578125" bestFit="1" customWidth="1"/>
    <col min="4" max="4" width="16.42578125" customWidth="1"/>
    <col min="5" max="5" width="14.140625" customWidth="1"/>
    <col min="6" max="6" width="10.28515625" customWidth="1"/>
    <col min="7" max="7" width="18" customWidth="1"/>
    <col min="8" max="8" width="15.5703125" customWidth="1"/>
    <col min="9" max="9" width="16.42578125" customWidth="1"/>
    <col min="10" max="10" width="13.28515625" style="12" customWidth="1"/>
    <col min="11" max="11" width="19.28515625" customWidth="1"/>
    <col min="12" max="12" width="12.42578125" customWidth="1"/>
  </cols>
  <sheetData>
    <row r="1" spans="1:12" x14ac:dyDescent="0.25">
      <c r="A1" t="s">
        <v>0</v>
      </c>
      <c r="B1" t="s">
        <v>1</v>
      </c>
      <c r="C1" s="3" t="s">
        <v>2</v>
      </c>
      <c r="D1" t="s">
        <v>3</v>
      </c>
      <c r="E1" s="7" t="s">
        <v>7</v>
      </c>
      <c r="F1" s="8" t="s">
        <v>4</v>
      </c>
      <c r="G1" s="7" t="s">
        <v>5</v>
      </c>
      <c r="H1" s="7" t="s">
        <v>8</v>
      </c>
      <c r="I1" s="11" t="s">
        <v>6</v>
      </c>
      <c r="J1" s="16" t="s">
        <v>9</v>
      </c>
      <c r="K1" s="7" t="s">
        <v>10</v>
      </c>
      <c r="L1" s="7" t="s">
        <v>11</v>
      </c>
    </row>
    <row r="2" spans="1:12" x14ac:dyDescent="0.25">
      <c r="A2">
        <v>1</v>
      </c>
      <c r="B2" s="1">
        <v>913</v>
      </c>
      <c r="C2" s="4">
        <v>139.79</v>
      </c>
      <c r="D2" s="1">
        <f t="shared" ref="D2:D20" si="0">B2-C2</f>
        <v>773.21</v>
      </c>
      <c r="E2" s="10">
        <v>65</v>
      </c>
      <c r="F2" s="8">
        <v>186</v>
      </c>
      <c r="G2" s="8">
        <v>172</v>
      </c>
      <c r="H2" s="10">
        <v>50</v>
      </c>
      <c r="I2" s="12">
        <f t="shared" ref="I2:I20" si="1">D2-E2-F2-G2-H2</f>
        <v>300.21000000000004</v>
      </c>
      <c r="J2" s="12">
        <v>80</v>
      </c>
      <c r="K2" s="8">
        <v>182</v>
      </c>
      <c r="L2" s="12">
        <f>I2+J2-K2</f>
        <v>198.21000000000004</v>
      </c>
    </row>
    <row r="3" spans="1:12" x14ac:dyDescent="0.25">
      <c r="A3">
        <v>2</v>
      </c>
      <c r="B3" s="1">
        <v>765.4</v>
      </c>
      <c r="C3" s="5">
        <v>139.78946999999999</v>
      </c>
      <c r="D3" s="1">
        <f t="shared" si="0"/>
        <v>625.61052999999993</v>
      </c>
      <c r="E3" s="10">
        <v>0</v>
      </c>
      <c r="F3" s="8">
        <v>186</v>
      </c>
      <c r="G3" s="8">
        <v>0</v>
      </c>
      <c r="H3" s="10">
        <v>50</v>
      </c>
      <c r="I3" s="12">
        <f t="shared" si="1"/>
        <v>389.61052999999993</v>
      </c>
      <c r="J3" s="12">
        <v>80</v>
      </c>
      <c r="K3" s="8">
        <v>0</v>
      </c>
      <c r="L3" s="12">
        <f>I3+J3-K3</f>
        <v>469.61052999999993</v>
      </c>
    </row>
    <row r="4" spans="1:12" x14ac:dyDescent="0.25">
      <c r="A4">
        <v>3</v>
      </c>
      <c r="B4" s="1">
        <v>702.4</v>
      </c>
      <c r="C4" s="4">
        <v>139.78946999999999</v>
      </c>
      <c r="D4" s="1">
        <f t="shared" si="0"/>
        <v>562.61052999999993</v>
      </c>
      <c r="E4" s="10">
        <v>65</v>
      </c>
      <c r="F4" s="8">
        <v>186</v>
      </c>
      <c r="G4" s="8">
        <v>172</v>
      </c>
      <c r="H4" s="10">
        <v>50</v>
      </c>
      <c r="I4" s="12">
        <f t="shared" si="1"/>
        <v>89.610529999999926</v>
      </c>
      <c r="J4" s="12">
        <v>80</v>
      </c>
      <c r="K4" s="8">
        <v>182</v>
      </c>
      <c r="L4" s="12">
        <f>I4+J4-K4</f>
        <v>-12.389470000000074</v>
      </c>
    </row>
    <row r="5" spans="1:12" x14ac:dyDescent="0.25">
      <c r="A5">
        <v>4</v>
      </c>
      <c r="B5" s="1">
        <v>752.4</v>
      </c>
      <c r="C5" s="4">
        <v>139.78946999999999</v>
      </c>
      <c r="D5" s="1">
        <f t="shared" si="0"/>
        <v>612.61052999999993</v>
      </c>
      <c r="E5" s="10">
        <v>65</v>
      </c>
      <c r="F5" s="8">
        <v>186</v>
      </c>
      <c r="G5" s="8">
        <v>172</v>
      </c>
      <c r="H5" s="10">
        <v>50</v>
      </c>
      <c r="I5" s="12">
        <f t="shared" si="1"/>
        <v>139.61052999999993</v>
      </c>
      <c r="J5" s="12">
        <v>80</v>
      </c>
      <c r="K5" s="8">
        <v>182</v>
      </c>
      <c r="L5" s="12">
        <f>I5+J5-K5</f>
        <v>37.610529999999926</v>
      </c>
    </row>
    <row r="6" spans="1:12" x14ac:dyDescent="0.25">
      <c r="A6">
        <v>5</v>
      </c>
      <c r="B6" s="1">
        <v>865.4</v>
      </c>
      <c r="C6" s="4">
        <v>139.78946999999999</v>
      </c>
      <c r="D6" s="1">
        <f t="shared" si="0"/>
        <v>725.61052999999993</v>
      </c>
      <c r="E6" s="10">
        <v>0</v>
      </c>
      <c r="F6" s="8">
        <v>186</v>
      </c>
      <c r="G6" s="8">
        <v>172</v>
      </c>
      <c r="H6" s="10">
        <v>50</v>
      </c>
      <c r="I6" s="12">
        <f t="shared" si="1"/>
        <v>317.61052999999993</v>
      </c>
      <c r="J6" s="12">
        <v>80</v>
      </c>
      <c r="K6" s="8">
        <v>182</v>
      </c>
      <c r="L6" s="12">
        <f>I6+J6-K6</f>
        <v>215.61052999999993</v>
      </c>
    </row>
    <row r="7" spans="1:12" x14ac:dyDescent="0.25">
      <c r="A7">
        <v>6</v>
      </c>
      <c r="B7" s="1">
        <v>800.7</v>
      </c>
      <c r="C7" s="4">
        <v>139.78946999999999</v>
      </c>
      <c r="D7" s="1">
        <f t="shared" si="0"/>
        <v>660.91053000000011</v>
      </c>
      <c r="E7" s="10">
        <v>65</v>
      </c>
      <c r="F7" s="8">
        <v>186</v>
      </c>
      <c r="G7" s="8">
        <v>172</v>
      </c>
      <c r="H7" s="10">
        <v>50</v>
      </c>
      <c r="I7" s="12">
        <f t="shared" si="1"/>
        <v>187.91053000000011</v>
      </c>
      <c r="J7" s="12">
        <v>80</v>
      </c>
      <c r="K7" s="8">
        <v>182</v>
      </c>
      <c r="L7" s="12">
        <f>I7+J7-K7</f>
        <v>85.910530000000108</v>
      </c>
    </row>
    <row r="8" spans="1:12" x14ac:dyDescent="0.25">
      <c r="A8">
        <v>7</v>
      </c>
      <c r="B8" s="1">
        <v>750.7</v>
      </c>
      <c r="C8" s="4">
        <v>139.78946999999999</v>
      </c>
      <c r="D8" s="1">
        <f t="shared" si="0"/>
        <v>610.91053000000011</v>
      </c>
      <c r="E8" s="10">
        <v>65</v>
      </c>
      <c r="F8" s="8">
        <v>186</v>
      </c>
      <c r="G8" s="8">
        <v>172</v>
      </c>
      <c r="H8" s="10">
        <v>50</v>
      </c>
      <c r="I8" s="12">
        <f t="shared" si="1"/>
        <v>137.91053000000011</v>
      </c>
      <c r="J8" s="12">
        <v>80</v>
      </c>
      <c r="K8" s="8">
        <v>182</v>
      </c>
      <c r="L8" s="12">
        <f>I8+J8-K8</f>
        <v>35.910530000000108</v>
      </c>
    </row>
    <row r="9" spans="1:12" x14ac:dyDescent="0.25">
      <c r="A9">
        <v>8</v>
      </c>
      <c r="B9" s="1">
        <v>750.7</v>
      </c>
      <c r="C9" s="4">
        <v>139.78946999999999</v>
      </c>
      <c r="D9" s="1">
        <f t="shared" si="0"/>
        <v>610.91053000000011</v>
      </c>
      <c r="E9" s="10">
        <v>65</v>
      </c>
      <c r="F9" s="8">
        <v>0</v>
      </c>
      <c r="G9" s="8">
        <v>172</v>
      </c>
      <c r="H9" s="10">
        <v>50</v>
      </c>
      <c r="I9" s="12">
        <f t="shared" si="1"/>
        <v>323.91053000000011</v>
      </c>
      <c r="J9" s="12">
        <v>80</v>
      </c>
      <c r="K9" s="8">
        <v>182</v>
      </c>
      <c r="L9" s="12">
        <f>I9+J9-K9</f>
        <v>221.91053000000011</v>
      </c>
    </row>
    <row r="10" spans="1:12" x14ac:dyDescent="0.25">
      <c r="A10">
        <v>9</v>
      </c>
      <c r="B10" s="1">
        <v>752.4</v>
      </c>
      <c r="C10" s="4">
        <v>139.78946999999999</v>
      </c>
      <c r="D10" s="1">
        <f t="shared" si="0"/>
        <v>612.61052999999993</v>
      </c>
      <c r="E10" s="10">
        <v>65</v>
      </c>
      <c r="F10" s="8">
        <v>186</v>
      </c>
      <c r="G10" s="8">
        <v>172</v>
      </c>
      <c r="H10" s="10">
        <v>50</v>
      </c>
      <c r="I10" s="12">
        <f t="shared" si="1"/>
        <v>139.61052999999993</v>
      </c>
      <c r="J10" s="12">
        <v>80</v>
      </c>
      <c r="K10" s="8">
        <v>182</v>
      </c>
      <c r="L10" s="12">
        <f>I10+J10-K10</f>
        <v>37.610529999999926</v>
      </c>
    </row>
    <row r="11" spans="1:12" x14ac:dyDescent="0.25">
      <c r="A11">
        <v>10</v>
      </c>
      <c r="B11" s="1">
        <v>752.4</v>
      </c>
      <c r="C11" s="4">
        <v>139.78946999999999</v>
      </c>
      <c r="D11" s="1">
        <f t="shared" si="0"/>
        <v>612.61052999999993</v>
      </c>
      <c r="E11" s="10">
        <v>65</v>
      </c>
      <c r="F11" s="8">
        <v>186</v>
      </c>
      <c r="G11" s="8">
        <v>172</v>
      </c>
      <c r="H11" s="10">
        <v>0</v>
      </c>
      <c r="I11" s="12">
        <f t="shared" si="1"/>
        <v>189.61052999999993</v>
      </c>
      <c r="J11" s="12">
        <v>80</v>
      </c>
      <c r="K11" s="8">
        <v>182</v>
      </c>
      <c r="L11" s="12">
        <f>I11+J11-K11</f>
        <v>87.610529999999926</v>
      </c>
    </row>
    <row r="12" spans="1:12" x14ac:dyDescent="0.25">
      <c r="A12">
        <v>11</v>
      </c>
      <c r="B12" s="1">
        <v>720.7</v>
      </c>
      <c r="C12" s="4">
        <v>139.78946999999999</v>
      </c>
      <c r="D12" s="1">
        <f t="shared" si="0"/>
        <v>580.91053000000011</v>
      </c>
      <c r="E12" s="10">
        <v>65</v>
      </c>
      <c r="F12" s="8">
        <v>0</v>
      </c>
      <c r="G12" s="8">
        <v>172</v>
      </c>
      <c r="H12" s="10">
        <v>50</v>
      </c>
      <c r="I12" s="12">
        <f t="shared" si="1"/>
        <v>293.91053000000011</v>
      </c>
      <c r="J12" s="12">
        <v>80</v>
      </c>
      <c r="K12" s="8">
        <v>182</v>
      </c>
      <c r="L12" s="12">
        <f>I12+J12-K12</f>
        <v>191.91053000000011</v>
      </c>
    </row>
    <row r="13" spans="1:12" x14ac:dyDescent="0.25">
      <c r="A13">
        <v>12</v>
      </c>
      <c r="B13" s="1">
        <v>750.7</v>
      </c>
      <c r="C13" s="4">
        <v>139.78946999999999</v>
      </c>
      <c r="D13" s="1">
        <f t="shared" si="0"/>
        <v>610.91053000000011</v>
      </c>
      <c r="E13" s="10">
        <v>65</v>
      </c>
      <c r="F13" s="8">
        <v>0</v>
      </c>
      <c r="G13" s="8">
        <v>172</v>
      </c>
      <c r="H13" s="10">
        <v>0</v>
      </c>
      <c r="I13" s="12">
        <f t="shared" si="1"/>
        <v>373.91053000000011</v>
      </c>
      <c r="J13" s="12">
        <v>80</v>
      </c>
      <c r="K13" s="8">
        <v>182</v>
      </c>
      <c r="L13" s="12">
        <f>I13+J13-K13</f>
        <v>271.91053000000011</v>
      </c>
    </row>
    <row r="14" spans="1:12" x14ac:dyDescent="0.25">
      <c r="A14">
        <v>13</v>
      </c>
      <c r="B14" s="1">
        <v>1005.4</v>
      </c>
      <c r="C14" s="4">
        <v>139.78946999999999</v>
      </c>
      <c r="D14" s="1">
        <f t="shared" si="0"/>
        <v>865.61052999999993</v>
      </c>
      <c r="E14" s="10">
        <v>65</v>
      </c>
      <c r="F14" s="8">
        <v>186</v>
      </c>
      <c r="G14" s="8">
        <v>172</v>
      </c>
      <c r="H14" s="10">
        <v>50</v>
      </c>
      <c r="I14" s="12">
        <f t="shared" si="1"/>
        <v>392.61052999999993</v>
      </c>
      <c r="J14" s="12">
        <v>80</v>
      </c>
      <c r="K14" s="8">
        <v>182</v>
      </c>
      <c r="L14" s="12">
        <f>I14+J14-K14</f>
        <v>290.61052999999993</v>
      </c>
    </row>
    <row r="15" spans="1:12" x14ac:dyDescent="0.25">
      <c r="A15">
        <v>14</v>
      </c>
      <c r="B15" s="1">
        <v>770.7</v>
      </c>
      <c r="C15" s="4">
        <v>139.78946999999999</v>
      </c>
      <c r="D15" s="1">
        <f t="shared" si="0"/>
        <v>630.91053000000011</v>
      </c>
      <c r="E15" s="10">
        <v>65</v>
      </c>
      <c r="F15" s="8">
        <v>186</v>
      </c>
      <c r="G15" s="8">
        <v>172</v>
      </c>
      <c r="H15" s="10">
        <v>50</v>
      </c>
      <c r="I15" s="12">
        <f t="shared" si="1"/>
        <v>157.91053000000011</v>
      </c>
      <c r="J15" s="12">
        <v>80</v>
      </c>
      <c r="K15" s="8">
        <v>182</v>
      </c>
      <c r="L15" s="12">
        <f>I15+J15-K15</f>
        <v>55.910530000000108</v>
      </c>
    </row>
    <row r="16" spans="1:12" x14ac:dyDescent="0.25">
      <c r="A16">
        <v>15</v>
      </c>
      <c r="B16" s="1">
        <v>889.7</v>
      </c>
      <c r="C16" s="4">
        <v>139.78946999999999</v>
      </c>
      <c r="D16" s="1">
        <f t="shared" si="0"/>
        <v>749.91053000000011</v>
      </c>
      <c r="E16" s="10">
        <v>65</v>
      </c>
      <c r="F16" s="8">
        <v>186</v>
      </c>
      <c r="G16" s="8">
        <v>172</v>
      </c>
      <c r="H16" s="10">
        <v>50</v>
      </c>
      <c r="I16" s="12">
        <f t="shared" si="1"/>
        <v>276.91053000000011</v>
      </c>
      <c r="J16" s="12">
        <v>80</v>
      </c>
      <c r="K16" s="8">
        <v>182</v>
      </c>
      <c r="L16" s="12">
        <f>I16+J16-K16</f>
        <v>174.91053000000011</v>
      </c>
    </row>
    <row r="17" spans="1:12" x14ac:dyDescent="0.25">
      <c r="A17">
        <v>16</v>
      </c>
      <c r="B17" s="1">
        <v>839.7</v>
      </c>
      <c r="C17" s="4">
        <v>139.78946999999999</v>
      </c>
      <c r="D17" s="1">
        <f t="shared" si="0"/>
        <v>699.91053000000011</v>
      </c>
      <c r="E17" s="10">
        <v>65</v>
      </c>
      <c r="F17" s="8">
        <v>186</v>
      </c>
      <c r="G17" s="8">
        <v>172</v>
      </c>
      <c r="H17" s="10">
        <v>50</v>
      </c>
      <c r="I17" s="12">
        <f t="shared" si="1"/>
        <v>226.91053000000011</v>
      </c>
      <c r="J17" s="12">
        <v>80</v>
      </c>
      <c r="K17" s="8">
        <v>182</v>
      </c>
      <c r="L17" s="12">
        <f>I17+J17-K17</f>
        <v>124.91053000000011</v>
      </c>
    </row>
    <row r="18" spans="1:12" x14ac:dyDescent="0.25">
      <c r="A18">
        <v>17</v>
      </c>
      <c r="B18" s="1">
        <v>800.7</v>
      </c>
      <c r="C18" s="4">
        <v>139.78946999999999</v>
      </c>
      <c r="D18" s="1">
        <f t="shared" si="0"/>
        <v>660.91053000000011</v>
      </c>
      <c r="E18" s="10">
        <v>65</v>
      </c>
      <c r="F18" s="8">
        <v>186</v>
      </c>
      <c r="G18" s="8">
        <v>172</v>
      </c>
      <c r="H18" s="10">
        <v>50</v>
      </c>
      <c r="I18" s="12">
        <f t="shared" si="1"/>
        <v>187.91053000000011</v>
      </c>
      <c r="J18" s="12">
        <v>80</v>
      </c>
      <c r="K18" s="8">
        <v>0</v>
      </c>
      <c r="L18" s="12">
        <f>I18+J18-K18</f>
        <v>267.91053000000011</v>
      </c>
    </row>
    <row r="19" spans="1:12" x14ac:dyDescent="0.25">
      <c r="A19">
        <v>18</v>
      </c>
      <c r="B19" s="1">
        <v>752.4</v>
      </c>
      <c r="C19" s="4">
        <v>139.78946999999999</v>
      </c>
      <c r="D19" s="1">
        <f t="shared" si="0"/>
        <v>612.61052999999993</v>
      </c>
      <c r="E19" s="10">
        <v>0</v>
      </c>
      <c r="F19" s="8">
        <v>186</v>
      </c>
      <c r="G19" s="8">
        <v>0</v>
      </c>
      <c r="H19" s="10">
        <v>50</v>
      </c>
      <c r="I19" s="12">
        <f t="shared" si="1"/>
        <v>376.61052999999993</v>
      </c>
      <c r="J19" s="12">
        <v>80</v>
      </c>
      <c r="K19" s="8">
        <v>182</v>
      </c>
      <c r="L19" s="12">
        <f>I19+J19-K19</f>
        <v>274.61052999999993</v>
      </c>
    </row>
    <row r="20" spans="1:12" x14ac:dyDescent="0.25">
      <c r="A20">
        <v>19</v>
      </c>
      <c r="B20" s="1">
        <v>915.4</v>
      </c>
      <c r="C20" s="4">
        <v>139.78946999999999</v>
      </c>
      <c r="D20" s="1">
        <f t="shared" si="0"/>
        <v>775.61052999999993</v>
      </c>
      <c r="E20" s="10">
        <v>65</v>
      </c>
      <c r="F20" s="8">
        <v>186</v>
      </c>
      <c r="G20" s="8">
        <v>172</v>
      </c>
      <c r="H20" s="10">
        <v>0</v>
      </c>
      <c r="I20" s="12">
        <f t="shared" si="1"/>
        <v>352.61052999999993</v>
      </c>
      <c r="J20" s="12">
        <v>80</v>
      </c>
      <c r="K20" s="8">
        <v>182</v>
      </c>
      <c r="L20" s="12">
        <f>I20+J20-K20</f>
        <v>250.61052999999993</v>
      </c>
    </row>
    <row r="21" spans="1:12" x14ac:dyDescent="0.25">
      <c r="B21" s="2">
        <v>15250.9</v>
      </c>
      <c r="C21" s="6">
        <v>2656</v>
      </c>
      <c r="D21" s="2">
        <f>SUM(D2:D20)</f>
        <v>12594.899540000002</v>
      </c>
      <c r="E21" s="15">
        <f t="shared" ref="E21:I21" si="2">SUM(E2:E20)</f>
        <v>1040</v>
      </c>
      <c r="F21" s="9">
        <f t="shared" si="2"/>
        <v>2976</v>
      </c>
      <c r="G21" s="9">
        <f t="shared" si="2"/>
        <v>2924</v>
      </c>
      <c r="H21" s="13">
        <f t="shared" si="2"/>
        <v>800</v>
      </c>
      <c r="I21" s="14">
        <f t="shared" si="2"/>
        <v>4854.8995400000003</v>
      </c>
      <c r="J21" s="14">
        <f>SUM(J2:J20)</f>
        <v>1520</v>
      </c>
      <c r="K21" s="9">
        <f>SUM(K2:K20)</f>
        <v>3094</v>
      </c>
      <c r="L21" s="14">
        <f>SUM(L2:L20)</f>
        <v>3280.8995400000003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Základní škola Kounice, okres Nymburk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Uživatel systému Windows</dc:creator>
  <cp:lastModifiedBy>Uživatel systému Windows</cp:lastModifiedBy>
  <dcterms:created xsi:type="dcterms:W3CDTF">2018-11-12T14:26:14Z</dcterms:created>
  <dcterms:modified xsi:type="dcterms:W3CDTF">2019-01-18T12:32:59Z</dcterms:modified>
</cp:coreProperties>
</file>